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 of values" sheetId="1" state="visible" r:id="rId1"/>
    <sheet xmlns:r="http://schemas.openxmlformats.org/officeDocument/2006/relationships" name="Example - claim 2" sheetId="2" state="visible" r:id="rId2"/>
  </sheets>
  <definedNames>
    <definedName name="_xlnm.Print_Titles" localSheetId="0">'Schedule of values'!$9:$9</definedName>
    <definedName name="_xlnm.Print_Area" localSheetId="0">'Schedule of values'!$A$1:$I$41</definedName>
    <definedName name="_xlnm.Print_Titles" localSheetId="1">'Example - claim 2'!$9:$9</definedName>
    <definedName name="_xlnm.Print_Area" localSheetId="1">'Example - claim 2'!$A$1:$I$26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6">
    <font>
      <name val="Calibri"/>
      <family val="2"/>
      <color theme="1"/>
      <sz val="11"/>
      <scheme val="minor"/>
    </font>
    <font>
      <b val="1"/>
      <color rgb="001B2440"/>
      <sz val="16"/>
    </font>
    <font>
      <i val="1"/>
      <color rgb="00475569"/>
      <sz val="9"/>
    </font>
    <font>
      <b val="1"/>
      <color rgb="001B2440"/>
      <sz val="11"/>
    </font>
    <font>
      <b val="1"/>
      <color rgb="00FFFFFF"/>
      <sz val="11"/>
    </font>
    <font>
      <b val="1"/>
      <color rgb="001B2440"/>
    </font>
  </fonts>
  <fills count="4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B244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0" fontId="4" fillId="3" borderId="1" applyAlignment="1" pivotButton="0" quotePrefix="0" xfId="0">
      <alignment vertical="center" wrapText="1"/>
    </xf>
    <xf numFmtId="165" fontId="0" fillId="2" borderId="1" pivotButton="0" quotePrefix="0" xfId="0"/>
    <xf numFmtId="165" fontId="0" fillId="0" borderId="1" pivotButton="0" quotePrefix="0" xfId="0"/>
    <xf numFmtId="165" fontId="5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5" customWidth="1" min="3" max="3"/>
    <col width="12" customWidth="1" min="4" max="4"/>
    <col width="12" customWidth="1" min="5" max="5"/>
    <col width="15" customWidth="1" min="6" max="6"/>
    <col width="15" customWidth="1" min="7" max="7"/>
    <col width="14" customWidth="1" min="8" max="8"/>
    <col width="15" customWidth="1" min="9" max="9"/>
  </cols>
  <sheetData>
    <row r="1">
      <c r="A1" s="1" t="inlineStr">
        <is>
          <t>SCHEDULE OF VALUES</t>
        </is>
      </c>
    </row>
    <row r="2">
      <c r="A2" s="2" t="inlineStr">
        <is>
          <t>The contract split into lines, with approved changes, and percent complete claim by claim. 'This claim' is what goes onto the progress claim; tax is added there, not here.</t>
        </is>
      </c>
    </row>
    <row r="4">
      <c r="A4" s="3" t="inlineStr">
        <is>
          <t>Contract</t>
        </is>
      </c>
      <c r="B4" s="4" t="n"/>
    </row>
    <row r="5">
      <c r="A5" s="3" t="inlineStr">
        <is>
          <t>Claim number</t>
        </is>
      </c>
      <c r="B5" s="4" t="n"/>
    </row>
    <row r="6">
      <c r="A6" s="3" t="inlineStr">
        <is>
          <t>Claim date</t>
        </is>
      </c>
      <c r="B6" s="5" t="n"/>
    </row>
    <row r="7">
      <c r="A7" s="3" t="inlineStr">
        <is>
          <t>Holdback rate</t>
        </is>
      </c>
      <c r="B7" s="6" t="n">
        <v>0.1</v>
      </c>
    </row>
    <row r="9" ht="36" customHeight="1">
      <c r="A9" s="7" t="inlineStr">
        <is>
          <t>Line</t>
        </is>
      </c>
      <c r="B9" s="7" t="inlineStr">
        <is>
          <t>Cost codes</t>
        </is>
      </c>
      <c r="C9" s="7" t="inlineStr">
        <is>
          <t>Scheduled value</t>
        </is>
      </c>
      <c r="D9" s="7" t="inlineStr">
        <is>
          <t>Previous % complete</t>
        </is>
      </c>
      <c r="E9" s="7" t="inlineStr">
        <is>
          <t>Current % complete</t>
        </is>
      </c>
      <c r="F9" s="7" t="inlineStr">
        <is>
          <t>Previously claimed</t>
        </is>
      </c>
      <c r="G9" s="7" t="inlineStr">
        <is>
          <t>Completed to date</t>
        </is>
      </c>
      <c r="H9" s="7" t="inlineStr">
        <is>
          <t>This claim</t>
        </is>
      </c>
      <c r="I9" s="7" t="inlineStr">
        <is>
          <t>Balance to finish</t>
        </is>
      </c>
    </row>
    <row r="10">
      <c r="A10" s="4" t="n"/>
      <c r="B10" s="4" t="n"/>
      <c r="C10" s="8" t="n"/>
      <c r="D10" s="6" t="n"/>
      <c r="E10" s="6" t="n"/>
      <c r="F10" s="9">
        <f>IF(C10="","",ROUND(C10*N(D10),2))</f>
        <v/>
      </c>
      <c r="G10" s="9">
        <f>IF(C10="","",ROUND(C10*N(E10),2))</f>
        <v/>
      </c>
      <c r="H10" s="9">
        <f>IF(C10="","",G10-F10)</f>
        <v/>
      </c>
      <c r="I10" s="9">
        <f>IF(C10="","",C10-G10)</f>
        <v/>
      </c>
    </row>
    <row r="11">
      <c r="A11" s="4" t="n"/>
      <c r="B11" s="4" t="n"/>
      <c r="C11" s="8" t="n"/>
      <c r="D11" s="6" t="n"/>
      <c r="E11" s="6" t="n"/>
      <c r="F11" s="9">
        <f>IF(C11="","",ROUND(C11*N(D11),2))</f>
        <v/>
      </c>
      <c r="G11" s="9">
        <f>IF(C11="","",ROUND(C11*N(E11),2))</f>
        <v/>
      </c>
      <c r="H11" s="9">
        <f>IF(C11="","",G11-F11)</f>
        <v/>
      </c>
      <c r="I11" s="9">
        <f>IF(C11="","",C11-G11)</f>
        <v/>
      </c>
    </row>
    <row r="12">
      <c r="A12" s="4" t="n"/>
      <c r="B12" s="4" t="n"/>
      <c r="C12" s="8" t="n"/>
      <c r="D12" s="6" t="n"/>
      <c r="E12" s="6" t="n"/>
      <c r="F12" s="9">
        <f>IF(C12="","",ROUND(C12*N(D12),2))</f>
        <v/>
      </c>
      <c r="G12" s="9">
        <f>IF(C12="","",ROUND(C12*N(E12),2))</f>
        <v/>
      </c>
      <c r="H12" s="9">
        <f>IF(C12="","",G12-F12)</f>
        <v/>
      </c>
      <c r="I12" s="9">
        <f>IF(C12="","",C12-G12)</f>
        <v/>
      </c>
    </row>
    <row r="13">
      <c r="A13" s="4" t="n"/>
      <c r="B13" s="4" t="n"/>
      <c r="C13" s="8" t="n"/>
      <c r="D13" s="6" t="n"/>
      <c r="E13" s="6" t="n"/>
      <c r="F13" s="9">
        <f>IF(C13="","",ROUND(C13*N(D13),2))</f>
        <v/>
      </c>
      <c r="G13" s="9">
        <f>IF(C13="","",ROUND(C13*N(E13),2))</f>
        <v/>
      </c>
      <c r="H13" s="9">
        <f>IF(C13="","",G13-F13)</f>
        <v/>
      </c>
      <c r="I13" s="9">
        <f>IF(C13="","",C13-G13)</f>
        <v/>
      </c>
    </row>
    <row r="14">
      <c r="A14" s="4" t="n"/>
      <c r="B14" s="4" t="n"/>
      <c r="C14" s="8" t="n"/>
      <c r="D14" s="6" t="n"/>
      <c r="E14" s="6" t="n"/>
      <c r="F14" s="9">
        <f>IF(C14="","",ROUND(C14*N(D14),2))</f>
        <v/>
      </c>
      <c r="G14" s="9">
        <f>IF(C14="","",ROUND(C14*N(E14),2))</f>
        <v/>
      </c>
      <c r="H14" s="9">
        <f>IF(C14="","",G14-F14)</f>
        <v/>
      </c>
      <c r="I14" s="9">
        <f>IF(C14="","",C14-G14)</f>
        <v/>
      </c>
    </row>
    <row r="15">
      <c r="A15" s="4" t="n"/>
      <c r="B15" s="4" t="n"/>
      <c r="C15" s="8" t="n"/>
      <c r="D15" s="6" t="n"/>
      <c r="E15" s="6" t="n"/>
      <c r="F15" s="9">
        <f>IF(C15="","",ROUND(C15*N(D15),2))</f>
        <v/>
      </c>
      <c r="G15" s="9">
        <f>IF(C15="","",ROUND(C15*N(E15),2))</f>
        <v/>
      </c>
      <c r="H15" s="9">
        <f>IF(C15="","",G15-F15)</f>
        <v/>
      </c>
      <c r="I15" s="9">
        <f>IF(C15="","",C15-G15)</f>
        <v/>
      </c>
    </row>
    <row r="16">
      <c r="A16" s="4" t="n"/>
      <c r="B16" s="4" t="n"/>
      <c r="C16" s="8" t="n"/>
      <c r="D16" s="6" t="n"/>
      <c r="E16" s="6" t="n"/>
      <c r="F16" s="9">
        <f>IF(C16="","",ROUND(C16*N(D16),2))</f>
        <v/>
      </c>
      <c r="G16" s="9">
        <f>IF(C16="","",ROUND(C16*N(E16),2))</f>
        <v/>
      </c>
      <c r="H16" s="9">
        <f>IF(C16="","",G16-F16)</f>
        <v/>
      </c>
      <c r="I16" s="9">
        <f>IF(C16="","",C16-G16)</f>
        <v/>
      </c>
    </row>
    <row r="17">
      <c r="A17" s="4" t="n"/>
      <c r="B17" s="4" t="n"/>
      <c r="C17" s="8" t="n"/>
      <c r="D17" s="6" t="n"/>
      <c r="E17" s="6" t="n"/>
      <c r="F17" s="9">
        <f>IF(C17="","",ROUND(C17*N(D17),2))</f>
        <v/>
      </c>
      <c r="G17" s="9">
        <f>IF(C17="","",ROUND(C17*N(E17),2))</f>
        <v/>
      </c>
      <c r="H17" s="9">
        <f>IF(C17="","",G17-F17)</f>
        <v/>
      </c>
      <c r="I17" s="9">
        <f>IF(C17="","",C17-G17)</f>
        <v/>
      </c>
    </row>
    <row r="18">
      <c r="A18" s="4" t="n"/>
      <c r="B18" s="4" t="n"/>
      <c r="C18" s="8" t="n"/>
      <c r="D18" s="6" t="n"/>
      <c r="E18" s="6" t="n"/>
      <c r="F18" s="9">
        <f>IF(C18="","",ROUND(C18*N(D18),2))</f>
        <v/>
      </c>
      <c r="G18" s="9">
        <f>IF(C18="","",ROUND(C18*N(E18),2))</f>
        <v/>
      </c>
      <c r="H18" s="9">
        <f>IF(C18="","",G18-F18)</f>
        <v/>
      </c>
      <c r="I18" s="9">
        <f>IF(C18="","",C18-G18)</f>
        <v/>
      </c>
    </row>
    <row r="19">
      <c r="A19" s="4" t="n"/>
      <c r="B19" s="4" t="n"/>
      <c r="C19" s="8" t="n"/>
      <c r="D19" s="6" t="n"/>
      <c r="E19" s="6" t="n"/>
      <c r="F19" s="9">
        <f>IF(C19="","",ROUND(C19*N(D19),2))</f>
        <v/>
      </c>
      <c r="G19" s="9">
        <f>IF(C19="","",ROUND(C19*N(E19),2))</f>
        <v/>
      </c>
      <c r="H19" s="9">
        <f>IF(C19="","",G19-F19)</f>
        <v/>
      </c>
      <c r="I19" s="9">
        <f>IF(C19="","",C19-G19)</f>
        <v/>
      </c>
    </row>
    <row r="20">
      <c r="A20" s="4" t="n"/>
      <c r="B20" s="4" t="n"/>
      <c r="C20" s="8" t="n"/>
      <c r="D20" s="6" t="n"/>
      <c r="E20" s="6" t="n"/>
      <c r="F20" s="9">
        <f>IF(C20="","",ROUND(C20*N(D20),2))</f>
        <v/>
      </c>
      <c r="G20" s="9">
        <f>IF(C20="","",ROUND(C20*N(E20),2))</f>
        <v/>
      </c>
      <c r="H20" s="9">
        <f>IF(C20="","",G20-F20)</f>
        <v/>
      </c>
      <c r="I20" s="9">
        <f>IF(C20="","",C20-G20)</f>
        <v/>
      </c>
    </row>
    <row r="21">
      <c r="A21" s="4" t="n"/>
      <c r="B21" s="4" t="n"/>
      <c r="C21" s="8" t="n"/>
      <c r="D21" s="6" t="n"/>
      <c r="E21" s="6" t="n"/>
      <c r="F21" s="9">
        <f>IF(C21="","",ROUND(C21*N(D21),2))</f>
        <v/>
      </c>
      <c r="G21" s="9">
        <f>IF(C21="","",ROUND(C21*N(E21),2))</f>
        <v/>
      </c>
      <c r="H21" s="9">
        <f>IF(C21="","",G21-F21)</f>
        <v/>
      </c>
      <c r="I21" s="9">
        <f>IF(C21="","",C21-G21)</f>
        <v/>
      </c>
    </row>
    <row r="22">
      <c r="A22" s="4" t="n"/>
      <c r="B22" s="4" t="n"/>
      <c r="C22" s="8" t="n"/>
      <c r="D22" s="6" t="n"/>
      <c r="E22" s="6" t="n"/>
      <c r="F22" s="9">
        <f>IF(C22="","",ROUND(C22*N(D22),2))</f>
        <v/>
      </c>
      <c r="G22" s="9">
        <f>IF(C22="","",ROUND(C22*N(E22),2))</f>
        <v/>
      </c>
      <c r="H22" s="9">
        <f>IF(C22="","",G22-F22)</f>
        <v/>
      </c>
      <c r="I22" s="9">
        <f>IF(C22="","",C22-G22)</f>
        <v/>
      </c>
    </row>
    <row r="23">
      <c r="A23" s="4" t="n"/>
      <c r="B23" s="4" t="n"/>
      <c r="C23" s="8" t="n"/>
      <c r="D23" s="6" t="n"/>
      <c r="E23" s="6" t="n"/>
      <c r="F23" s="9">
        <f>IF(C23="","",ROUND(C23*N(D23),2))</f>
        <v/>
      </c>
      <c r="G23" s="9">
        <f>IF(C23="","",ROUND(C23*N(E23),2))</f>
        <v/>
      </c>
      <c r="H23" s="9">
        <f>IF(C23="","",G23-F23)</f>
        <v/>
      </c>
      <c r="I23" s="9">
        <f>IF(C23="","",C23-G23)</f>
        <v/>
      </c>
    </row>
    <row r="24">
      <c r="A24" s="4" t="n"/>
      <c r="B24" s="4" t="n"/>
      <c r="C24" s="8" t="n"/>
      <c r="D24" s="6" t="n"/>
      <c r="E24" s="6" t="n"/>
      <c r="F24" s="9">
        <f>IF(C24="","",ROUND(C24*N(D24),2))</f>
        <v/>
      </c>
      <c r="G24" s="9">
        <f>IF(C24="","",ROUND(C24*N(E24),2))</f>
        <v/>
      </c>
      <c r="H24" s="9">
        <f>IF(C24="","",G24-F24)</f>
        <v/>
      </c>
      <c r="I24" s="9">
        <f>IF(C24="","",C24-G24)</f>
        <v/>
      </c>
    </row>
    <row r="26">
      <c r="A26" s="3" t="inlineStr">
        <is>
          <t>Approved change orders</t>
        </is>
      </c>
    </row>
    <row r="27">
      <c r="A27" s="4" t="n"/>
      <c r="B27" s="4" t="n"/>
      <c r="C27" s="8" t="n"/>
      <c r="D27" s="6" t="n"/>
      <c r="E27" s="6" t="n"/>
      <c r="F27" s="9">
        <f>IF(C27="","",ROUND(C27*N(D27),2))</f>
        <v/>
      </c>
      <c r="G27" s="9">
        <f>IF(C27="","",ROUND(C27*N(E27),2))</f>
        <v/>
      </c>
      <c r="H27" s="9">
        <f>IF(C27="","",G27-F27)</f>
        <v/>
      </c>
      <c r="I27" s="9">
        <f>IF(C27="","",C27-G27)</f>
        <v/>
      </c>
    </row>
    <row r="28">
      <c r="A28" s="4" t="n"/>
      <c r="B28" s="4" t="n"/>
      <c r="C28" s="8" t="n"/>
      <c r="D28" s="6" t="n"/>
      <c r="E28" s="6" t="n"/>
      <c r="F28" s="9">
        <f>IF(C28="","",ROUND(C28*N(D28),2))</f>
        <v/>
      </c>
      <c r="G28" s="9">
        <f>IF(C28="","",ROUND(C28*N(E28),2))</f>
        <v/>
      </c>
      <c r="H28" s="9">
        <f>IF(C28="","",G28-F28)</f>
        <v/>
      </c>
      <c r="I28" s="9">
        <f>IF(C28="","",C28-G28)</f>
        <v/>
      </c>
    </row>
    <row r="29">
      <c r="A29" s="4" t="n"/>
      <c r="B29" s="4" t="n"/>
      <c r="C29" s="8" t="n"/>
      <c r="D29" s="6" t="n"/>
      <c r="E29" s="6" t="n"/>
      <c r="F29" s="9">
        <f>IF(C29="","",ROUND(C29*N(D29),2))</f>
        <v/>
      </c>
      <c r="G29" s="9">
        <f>IF(C29="","",ROUND(C29*N(E29),2))</f>
        <v/>
      </c>
      <c r="H29" s="9">
        <f>IF(C29="","",G29-F29)</f>
        <v/>
      </c>
      <c r="I29" s="9">
        <f>IF(C29="","",C29-G29)</f>
        <v/>
      </c>
    </row>
    <row r="30">
      <c r="A30" s="4" t="n"/>
      <c r="B30" s="4" t="n"/>
      <c r="C30" s="8" t="n"/>
      <c r="D30" s="6" t="n"/>
      <c r="E30" s="6" t="n"/>
      <c r="F30" s="9">
        <f>IF(C30="","",ROUND(C30*N(D30),2))</f>
        <v/>
      </c>
      <c r="G30" s="9">
        <f>IF(C30="","",ROUND(C30*N(E30),2))</f>
        <v/>
      </c>
      <c r="H30" s="9">
        <f>IF(C30="","",G30-F30)</f>
        <v/>
      </c>
      <c r="I30" s="9">
        <f>IF(C30="","",C30-G30)</f>
        <v/>
      </c>
    </row>
    <row r="31">
      <c r="A31" s="4" t="n"/>
      <c r="B31" s="4" t="n"/>
      <c r="C31" s="8" t="n"/>
      <c r="D31" s="6" t="n"/>
      <c r="E31" s="6" t="n"/>
      <c r="F31" s="9">
        <f>IF(C31="","",ROUND(C31*N(D31),2))</f>
        <v/>
      </c>
      <c r="G31" s="9">
        <f>IF(C31="","",ROUND(C31*N(E31),2))</f>
        <v/>
      </c>
      <c r="H31" s="9">
        <f>IF(C31="","",G31-F31)</f>
        <v/>
      </c>
      <c r="I31" s="9">
        <f>IF(C31="","",C31-G31)</f>
        <v/>
      </c>
    </row>
    <row r="32">
      <c r="A32" s="4" t="n"/>
      <c r="B32" s="4" t="n"/>
      <c r="C32" s="8" t="n"/>
      <c r="D32" s="6" t="n"/>
      <c r="E32" s="6" t="n"/>
      <c r="F32" s="9">
        <f>IF(C32="","",ROUND(C32*N(D32),2))</f>
        <v/>
      </c>
      <c r="G32" s="9">
        <f>IF(C32="","",ROUND(C32*N(E32),2))</f>
        <v/>
      </c>
      <c r="H32" s="9">
        <f>IF(C32="","",G32-F32)</f>
        <v/>
      </c>
      <c r="I32" s="9">
        <f>IF(C32="","",C32-G32)</f>
        <v/>
      </c>
    </row>
    <row r="34">
      <c r="A34" s="3" t="inlineStr">
        <is>
          <t>TOTALS (revised contract)</t>
        </is>
      </c>
      <c r="C34" s="10">
        <f>SUM(C10:C24)+SUM(C27:C32)</f>
        <v/>
      </c>
      <c r="F34" s="10">
        <f>SUM(F10:F24)+SUM(F27:F32)</f>
        <v/>
      </c>
      <c r="G34" s="10">
        <f>SUM(G10:G24)+SUM(G27:G32)</f>
        <v/>
      </c>
      <c r="H34" s="10">
        <f>SUM(H10:H24)+SUM(H27:H32)</f>
        <v/>
      </c>
      <c r="I34" s="10">
        <f>SUM(I10:I24)+SUM(I27:I32)</f>
        <v/>
      </c>
    </row>
    <row r="36">
      <c r="G36" s="3" t="inlineStr">
        <is>
          <t>This claim, before tax</t>
        </is>
      </c>
      <c r="H36" s="11">
        <f>H34</f>
        <v/>
      </c>
    </row>
    <row r="37">
      <c r="G37" t="inlineStr">
        <is>
          <t>Holdback retained</t>
        </is>
      </c>
      <c r="H37" s="11">
        <f>ROUND(H34*N(B7),2)</f>
        <v/>
      </c>
    </row>
    <row r="38">
      <c r="G38" s="3" t="inlineStr">
        <is>
          <t>Net this claim, before tax</t>
        </is>
      </c>
      <c r="H38" s="10">
        <f>H36-H37</f>
        <v/>
      </c>
    </row>
    <row r="40">
      <c r="A40" s="2" t="inlineStr">
        <is>
          <t>Carry 'This claim' and the holdback onto the progress claim, where tax is applied by province or state. Holdback rules and release timing differ by province; this sheet is not legal advice.</t>
        </is>
      </c>
    </row>
    <row r="41">
      <c r="A41" s="2" t="inlineStr">
        <is>
          <t>Template by BuildersBridge (buildersbridge.ca). Free to use and edit. Not an AIA form.</t>
        </is>
      </c>
    </row>
  </sheetData>
  <mergeCells count="1">
    <mergeCell ref="A40:I40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5" customWidth="1" min="3" max="3"/>
    <col width="12" customWidth="1" min="4" max="4"/>
    <col width="12" customWidth="1" min="5" max="5"/>
    <col width="15" customWidth="1" min="6" max="6"/>
    <col width="15" customWidth="1" min="7" max="7"/>
    <col width="14" customWidth="1" min="8" max="8"/>
    <col width="15" customWidth="1" min="9" max="9"/>
  </cols>
  <sheetData>
    <row r="1">
      <c r="A1" s="1" t="inlineStr">
        <is>
          <t>SCHEDULE OF VALUES - WORKED EXAMPLE</t>
        </is>
      </c>
    </row>
    <row r="2">
      <c r="A2" s="2" t="inlineStr">
        <is>
          <t>The contract split into lines, with approved changes, and percent complete claim by claim. 'This claim' is what goes onto the progress claim; tax is added there, not here.</t>
        </is>
      </c>
    </row>
    <row r="4">
      <c r="A4" s="3" t="inlineStr">
        <is>
          <t>Contract</t>
        </is>
      </c>
      <c r="B4" s="4" t="inlineStr">
        <is>
          <t>Example: ensuite renovation, Edmonton AB (fictional)</t>
        </is>
      </c>
    </row>
    <row r="5">
      <c r="A5" s="3" t="inlineStr">
        <is>
          <t>Claim number</t>
        </is>
      </c>
      <c r="B5" s="4" t="n">
        <v>2</v>
      </c>
    </row>
    <row r="6">
      <c r="A6" s="3" t="inlineStr">
        <is>
          <t>Claim date</t>
        </is>
      </c>
      <c r="B6" s="5" t="n">
        <v>46503</v>
      </c>
    </row>
    <row r="7">
      <c r="A7" s="3" t="inlineStr">
        <is>
          <t>Holdback rate</t>
        </is>
      </c>
      <c r="B7" s="6" t="n">
        <v>0.1</v>
      </c>
    </row>
    <row r="9" ht="36" customHeight="1">
      <c r="A9" s="7" t="inlineStr">
        <is>
          <t>Line</t>
        </is>
      </c>
      <c r="B9" s="7" t="inlineStr">
        <is>
          <t>Cost codes</t>
        </is>
      </c>
      <c r="C9" s="7" t="inlineStr">
        <is>
          <t>Scheduled value</t>
        </is>
      </c>
      <c r="D9" s="7" t="inlineStr">
        <is>
          <t>Previous % complete</t>
        </is>
      </c>
      <c r="E9" s="7" t="inlineStr">
        <is>
          <t>Current % complete</t>
        </is>
      </c>
      <c r="F9" s="7" t="inlineStr">
        <is>
          <t>Previously claimed</t>
        </is>
      </c>
      <c r="G9" s="7" t="inlineStr">
        <is>
          <t>Completed to date</t>
        </is>
      </c>
      <c r="H9" s="7" t="inlineStr">
        <is>
          <t>This claim</t>
        </is>
      </c>
      <c r="I9" s="7" t="inlineStr">
        <is>
          <t>Balance to finish</t>
        </is>
      </c>
    </row>
    <row r="10">
      <c r="A10" s="4" t="inlineStr">
        <is>
          <t>Demolition and disposal</t>
        </is>
      </c>
      <c r="B10" s="4" t="inlineStr">
        <is>
          <t>100</t>
        </is>
      </c>
      <c r="C10" s="8" t="n">
        <v>1947</v>
      </c>
      <c r="D10" s="6" t="n">
        <v>1</v>
      </c>
      <c r="E10" s="6" t="n">
        <v>1</v>
      </c>
      <c r="F10" s="9">
        <f>IF(C10="","",ROUND(C10*N(D10),2))</f>
        <v/>
      </c>
      <c r="G10" s="9">
        <f>IF(C10="","",ROUND(C10*N(E10),2))</f>
        <v/>
      </c>
      <c r="H10" s="9">
        <f>IF(C10="","",G10-F10)</f>
        <v/>
      </c>
      <c r="I10" s="9">
        <f>IF(C10="","",C10-G10)</f>
        <v/>
      </c>
    </row>
    <row r="11">
      <c r="A11" s="4" t="inlineStr">
        <is>
          <t>Plumbing</t>
        </is>
      </c>
      <c r="B11" s="4" t="inlineStr">
        <is>
          <t>600</t>
        </is>
      </c>
      <c r="C11" s="8" t="n">
        <v>2832</v>
      </c>
      <c r="D11" s="6" t="n">
        <v>0</v>
      </c>
      <c r="E11" s="6" t="n">
        <v>0.5</v>
      </c>
      <c r="F11" s="9">
        <f>IF(C11="","",ROUND(C11*N(D11),2))</f>
        <v/>
      </c>
      <c r="G11" s="9">
        <f>IF(C11="","",ROUND(C11*N(E11),2))</f>
        <v/>
      </c>
      <c r="H11" s="9">
        <f>IF(C11="","",G11-F11)</f>
        <v/>
      </c>
      <c r="I11" s="9">
        <f>IF(C11="","",C11-G11)</f>
        <v/>
      </c>
    </row>
    <row r="12">
      <c r="A12" s="4" t="inlineStr">
        <is>
          <t>Flooring and tile</t>
        </is>
      </c>
      <c r="B12" s="4" t="inlineStr">
        <is>
          <t>1100</t>
        </is>
      </c>
      <c r="C12" s="8" t="n">
        <v>2250.26</v>
      </c>
      <c r="D12" s="6" t="n">
        <v>0.3</v>
      </c>
      <c r="E12" s="6" t="n">
        <v>0.6</v>
      </c>
      <c r="F12" s="9">
        <f>IF(C12="","",ROUND(C12*N(D12),2))</f>
        <v/>
      </c>
      <c r="G12" s="9">
        <f>IF(C12="","",ROUND(C12*N(E12),2))</f>
        <v/>
      </c>
      <c r="H12" s="9">
        <f>IF(C12="","",G12-F12)</f>
        <v/>
      </c>
      <c r="I12" s="9">
        <f>IF(C12="","",C12-G12)</f>
        <v/>
      </c>
    </row>
    <row r="13">
      <c r="A13" s="4" t="inlineStr">
        <is>
          <t>Fixtures (allowance)</t>
        </is>
      </c>
      <c r="B13" s="4" t="inlineStr">
        <is>
          <t>1200</t>
        </is>
      </c>
      <c r="C13" s="8" t="n">
        <v>3304</v>
      </c>
      <c r="D13" s="6" t="n">
        <v>0</v>
      </c>
      <c r="E13" s="6" t="n">
        <v>0</v>
      </c>
      <c r="F13" s="9">
        <f>IF(C13="","",ROUND(C13*N(D13),2))</f>
        <v/>
      </c>
      <c r="G13" s="9">
        <f>IF(C13="","",ROUND(C13*N(E13),2))</f>
        <v/>
      </c>
      <c r="H13" s="9">
        <f>IF(C13="","",G13-F13)</f>
        <v/>
      </c>
      <c r="I13" s="9">
        <f>IF(C13="","",C13-G13)</f>
        <v/>
      </c>
    </row>
    <row r="14">
      <c r="A14" s="4" t="inlineStr">
        <is>
          <t>Painting</t>
        </is>
      </c>
      <c r="B14" s="4" t="inlineStr">
        <is>
          <t>1000</t>
        </is>
      </c>
      <c r="C14" s="8" t="n">
        <v>767</v>
      </c>
      <c r="D14" s="6" t="n">
        <v>0</v>
      </c>
      <c r="E14" s="6" t="n">
        <v>0</v>
      </c>
      <c r="F14" s="9">
        <f>IF(C14="","",ROUND(C14*N(D14),2))</f>
        <v/>
      </c>
      <c r="G14" s="9">
        <f>IF(C14="","",ROUND(C14*N(E14),2))</f>
        <v/>
      </c>
      <c r="H14" s="9">
        <f>IF(C14="","",G14-F14)</f>
        <v/>
      </c>
      <c r="I14" s="9">
        <f>IF(C14="","",C14-G14)</f>
        <v/>
      </c>
    </row>
    <row r="16">
      <c r="A16" s="3" t="inlineStr">
        <is>
          <t>Approved change orders</t>
        </is>
      </c>
    </row>
    <row r="17">
      <c r="A17" s="4" t="inlineStr">
        <is>
          <t>CO-001 Recessed niche and glass door</t>
        </is>
      </c>
      <c r="B17" s="4" t="inlineStr">
        <is>
          <t>1200</t>
        </is>
      </c>
      <c r="C17" s="8" t="n">
        <v>1450</v>
      </c>
      <c r="D17" s="6" t="n">
        <v>0</v>
      </c>
      <c r="E17" s="6" t="n">
        <v>0</v>
      </c>
      <c r="F17" s="9">
        <f>IF(C17="","",ROUND(C17*N(D17),2))</f>
        <v/>
      </c>
      <c r="G17" s="9">
        <f>IF(C17="","",ROUND(C17*N(E17),2))</f>
        <v/>
      </c>
      <c r="H17" s="9">
        <f>IF(C17="","",G17-F17)</f>
        <v/>
      </c>
      <c r="I17" s="9">
        <f>IF(C17="","",C17-G17)</f>
        <v/>
      </c>
    </row>
    <row r="19">
      <c r="A19" s="3" t="inlineStr">
        <is>
          <t>TOTALS (revised contract)</t>
        </is>
      </c>
      <c r="C19" s="10">
        <f>SUM(C10:C14)+SUM(C17:C17)</f>
        <v/>
      </c>
      <c r="F19" s="10">
        <f>SUM(F10:F14)+SUM(F17:F17)</f>
        <v/>
      </c>
      <c r="G19" s="10">
        <f>SUM(G10:G14)+SUM(G17:G17)</f>
        <v/>
      </c>
      <c r="H19" s="10">
        <f>SUM(H10:H14)+SUM(H17:H17)</f>
        <v/>
      </c>
      <c r="I19" s="10">
        <f>SUM(I10:I14)+SUM(I17:I17)</f>
        <v/>
      </c>
    </row>
    <row r="21">
      <c r="G21" s="3" t="inlineStr">
        <is>
          <t>This claim, before tax</t>
        </is>
      </c>
      <c r="H21" s="11">
        <f>H19</f>
        <v/>
      </c>
    </row>
    <row r="22">
      <c r="G22" t="inlineStr">
        <is>
          <t>Holdback retained</t>
        </is>
      </c>
      <c r="H22" s="11">
        <f>ROUND(H19*N(B7),2)</f>
        <v/>
      </c>
    </row>
    <row r="23">
      <c r="G23" s="3" t="inlineStr">
        <is>
          <t>Net this claim, before tax</t>
        </is>
      </c>
      <c r="H23" s="10">
        <f>H21-H22</f>
        <v/>
      </c>
    </row>
    <row r="25">
      <c r="A25" s="2" t="inlineStr">
        <is>
          <t>Carry 'This claim' and the holdback onto the progress claim, where tax is applied by province or state. Holdback rules and release timing differ by province; this sheet is not legal advice.</t>
        </is>
      </c>
    </row>
    <row r="26">
      <c r="A26" s="2" t="inlineStr">
        <is>
          <t>Template by BuildersBridge (buildersbridge.ca). Free to use and edit. Not an AIA form.</t>
        </is>
      </c>
    </row>
  </sheetData>
  <mergeCells count="1">
    <mergeCell ref="A25:I2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2026-11-04T07:16:37Z</dcterms:created>
  <dcterms:modified xmlns:dcterms="http://purl.org/dc/terms/" xmlns:xsi="http://www.w3.org/2001/XMLSchema-instance" xsi:type="dcterms:W3CDTF">2026-11-04T07:16:37Z</dcterms:modified>
</cp:coreProperties>
</file>