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b Cost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0F172A"/>
      <sz val="14"/>
    </font>
    <font>
      <b val="1"/>
    </font>
    <font>
      <b val="1"/>
      <color rgb="00FFFFFF"/>
      <sz val="11"/>
    </font>
    <font>
      <b val="1"/>
      <color rgb="002563EB"/>
    </font>
    <font>
      <color rgb="0064748B"/>
      <sz val="9"/>
    </font>
  </fonts>
  <fills count="3">
    <fill>
      <patternFill/>
    </fill>
    <fill>
      <patternFill patternType="gray125"/>
    </fill>
    <fill>
      <patternFill patternType="solid">
        <fgColor rgb="000F172A"/>
      </patternFill>
    </fill>
  </fills>
  <borders count="2">
    <border>
      <left/>
      <right/>
      <top/>
      <bottom/>
      <diagonal/>
    </border>
    <border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/>
    </xf>
    <xf numFmtId="0" fontId="0" fillId="0" borderId="1" pivotButton="0" quotePrefix="0" xfId="0"/>
    <xf numFmtId="3" fontId="0" fillId="0" borderId="1" pivotButton="0" quotePrefix="0" xfId="0"/>
    <xf numFmtId="3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"/>
    </sheetView>
  </sheetViews>
  <sheetFormatPr baseColWidth="8" defaultRowHeight="15"/>
  <cols>
    <col width="10" customWidth="1" min="1" max="1"/>
    <col width="26" customWidth="1" min="2" max="2"/>
    <col width="12" customWidth="1" min="3" max="3"/>
    <col width="26" customWidth="1" min="4" max="4"/>
    <col width="14" customWidth="1" min="5" max="5"/>
    <col width="18" customWidth="1" min="6" max="6"/>
    <col width="16" customWidth="1" min="7" max="7"/>
    <col width="12" customWidth="1" min="8" max="8"/>
  </cols>
  <sheetData>
    <row r="1">
      <c r="A1" s="1" t="inlineStr">
        <is>
          <t>CONSTRUCTION JOB COSTING — BUDGET vs COMMITTED vs ACTUAL</t>
        </is>
      </c>
    </row>
    <row r="3">
      <c r="A3" s="2" t="inlineStr">
        <is>
          <t>Project</t>
        </is>
      </c>
    </row>
    <row r="4">
      <c r="A4" s="2" t="inlineStr">
        <is>
          <t>Contract value (incl. approved change orders)</t>
        </is>
      </c>
    </row>
    <row r="6">
      <c r="A6" s="3" t="inlineStr">
        <is>
          <t>Cost code</t>
        </is>
      </c>
      <c r="B6" s="3" t="inlineStr">
        <is>
          <t>Category</t>
        </is>
      </c>
      <c r="C6" s="3" t="inlineStr">
        <is>
          <t>Budget</t>
        </is>
      </c>
      <c r="D6" s="3" t="inlineStr">
        <is>
          <t>Committed (open POs/subcontracts)</t>
        </is>
      </c>
      <c r="E6" s="3" t="inlineStr">
        <is>
          <t>Actual (billed)</t>
        </is>
      </c>
      <c r="F6" s="3" t="inlineStr">
        <is>
          <t>Committed + Actual</t>
        </is>
      </c>
      <c r="G6" s="3" t="inlineStr">
        <is>
          <t>Remaining budget</t>
        </is>
      </c>
      <c r="H6" s="3" t="inlineStr">
        <is>
          <t>Variance flag</t>
        </is>
      </c>
    </row>
    <row r="7">
      <c r="A7" s="4" t="inlineStr">
        <is>
          <t>100</t>
        </is>
      </c>
      <c r="B7" s="4" t="inlineStr">
        <is>
          <t>Site prep &amp; demolition</t>
        </is>
      </c>
      <c r="C7" s="5" t="n"/>
      <c r="D7" s="5" t="n"/>
      <c r="E7" s="5" t="n"/>
      <c r="F7" s="5">
        <f>D7+E7</f>
        <v/>
      </c>
      <c r="G7" s="5">
        <f>IF(C7="","",C7-F7)</f>
        <v/>
      </c>
      <c r="H7" s="4">
        <f>IF(C7="","",IF(F7&gt;C7,"OVER",IF(F7&gt;C7*0.9,"WATCH","OK")))</f>
        <v/>
      </c>
    </row>
    <row r="8">
      <c r="A8" s="4" t="inlineStr">
        <is>
          <t>200</t>
        </is>
      </c>
      <c r="B8" s="4" t="inlineStr">
        <is>
          <t>Foundation &amp; concrete</t>
        </is>
      </c>
      <c r="C8" s="5" t="n"/>
      <c r="D8" s="5" t="n"/>
      <c r="E8" s="5" t="n"/>
      <c r="F8" s="5">
        <f>D8+E8</f>
        <v/>
      </c>
      <c r="G8" s="5">
        <f>IF(C8="","",C8-F8)</f>
        <v/>
      </c>
      <c r="H8" s="4">
        <f>IF(C8="","",IF(F8&gt;C8,"OVER",IF(F8&gt;C8*0.9,"WATCH","OK")))</f>
        <v/>
      </c>
    </row>
    <row r="9">
      <c r="A9" s="4" t="inlineStr">
        <is>
          <t>300</t>
        </is>
      </c>
      <c r="B9" s="4" t="inlineStr">
        <is>
          <t>Framing &amp; structure</t>
        </is>
      </c>
      <c r="C9" s="5" t="n"/>
      <c r="D9" s="5" t="n"/>
      <c r="E9" s="5" t="n"/>
      <c r="F9" s="5">
        <f>D9+E9</f>
        <v/>
      </c>
      <c r="G9" s="5">
        <f>IF(C9="","",C9-F9)</f>
        <v/>
      </c>
      <c r="H9" s="4">
        <f>IF(C9="","",IF(F9&gt;C9,"OVER",IF(F9&gt;C9*0.9,"WATCH","OK")))</f>
        <v/>
      </c>
    </row>
    <row r="10">
      <c r="A10" s="4" t="inlineStr">
        <is>
          <t>400</t>
        </is>
      </c>
      <c r="B10" s="4" t="inlineStr">
        <is>
          <t>Roofing &amp; exterior</t>
        </is>
      </c>
      <c r="C10" s="5" t="n"/>
      <c r="D10" s="5" t="n"/>
      <c r="E10" s="5" t="n"/>
      <c r="F10" s="5">
        <f>D10+E10</f>
        <v/>
      </c>
      <c r="G10" s="5">
        <f>IF(C10="","",C10-F10)</f>
        <v/>
      </c>
      <c r="H10" s="4">
        <f>IF(C10="","",IF(F10&gt;C10,"OVER",IF(F10&gt;C10*0.9,"WATCH","OK")))</f>
        <v/>
      </c>
    </row>
    <row r="11">
      <c r="A11" s="4" t="inlineStr">
        <is>
          <t>500</t>
        </is>
      </c>
      <c r="B11" s="4" t="inlineStr">
        <is>
          <t>Windows &amp; doors</t>
        </is>
      </c>
      <c r="C11" s="5" t="n"/>
      <c r="D11" s="5" t="n"/>
      <c r="E11" s="5" t="n"/>
      <c r="F11" s="5">
        <f>D11+E11</f>
        <v/>
      </c>
      <c r="G11" s="5">
        <f>IF(C11="","",C11-F11)</f>
        <v/>
      </c>
      <c r="H11" s="4">
        <f>IF(C11="","",IF(F11&gt;C11,"OVER",IF(F11&gt;C11*0.9,"WATCH","OK")))</f>
        <v/>
      </c>
    </row>
    <row r="12">
      <c r="A12" s="4" t="inlineStr">
        <is>
          <t>600</t>
        </is>
      </c>
      <c r="B12" s="4" t="inlineStr">
        <is>
          <t>Plumbing</t>
        </is>
      </c>
      <c r="C12" s="5" t="n"/>
      <c r="D12" s="5" t="n"/>
      <c r="E12" s="5" t="n"/>
      <c r="F12" s="5">
        <f>D12+E12</f>
        <v/>
      </c>
      <c r="G12" s="5">
        <f>IF(C12="","",C12-F12)</f>
        <v/>
      </c>
      <c r="H12" s="4">
        <f>IF(C12="","",IF(F12&gt;C12,"OVER",IF(F12&gt;C12*0.9,"WATCH","OK")))</f>
        <v/>
      </c>
    </row>
    <row r="13">
      <c r="A13" s="4" t="inlineStr">
        <is>
          <t>700</t>
        </is>
      </c>
      <c r="B13" s="4" t="inlineStr">
        <is>
          <t>Electrical</t>
        </is>
      </c>
      <c r="C13" s="5" t="n"/>
      <c r="D13" s="5" t="n"/>
      <c r="E13" s="5" t="n"/>
      <c r="F13" s="5">
        <f>D13+E13</f>
        <v/>
      </c>
      <c r="G13" s="5">
        <f>IF(C13="","",C13-F13)</f>
        <v/>
      </c>
      <c r="H13" s="4">
        <f>IF(C13="","",IF(F13&gt;C13,"OVER",IF(F13&gt;C13*0.9,"WATCH","OK")))</f>
        <v/>
      </c>
    </row>
    <row r="14">
      <c r="A14" s="4" t="inlineStr">
        <is>
          <t>800</t>
        </is>
      </c>
      <c r="B14" s="4" t="inlineStr">
        <is>
          <t>HVAC</t>
        </is>
      </c>
      <c r="C14" s="5" t="n"/>
      <c r="D14" s="5" t="n"/>
      <c r="E14" s="5" t="n"/>
      <c r="F14" s="5">
        <f>D14+E14</f>
        <v/>
      </c>
      <c r="G14" s="5">
        <f>IF(C14="","",C14-F14)</f>
        <v/>
      </c>
      <c r="H14" s="4">
        <f>IF(C14="","",IF(F14&gt;C14,"OVER",IF(F14&gt;C14*0.9,"WATCH","OK")))</f>
        <v/>
      </c>
    </row>
    <row r="15">
      <c r="A15" s="4" t="inlineStr">
        <is>
          <t>900</t>
        </is>
      </c>
      <c r="B15" s="4" t="inlineStr">
        <is>
          <t>Insulation &amp; drywall</t>
        </is>
      </c>
      <c r="C15" s="5" t="n"/>
      <c r="D15" s="5" t="n"/>
      <c r="E15" s="5" t="n"/>
      <c r="F15" s="5">
        <f>D15+E15</f>
        <v/>
      </c>
      <c r="G15" s="5">
        <f>IF(C15="","",C15-F15)</f>
        <v/>
      </c>
      <c r="H15" s="4">
        <f>IF(C15="","",IF(F15&gt;C15,"OVER",IF(F15&gt;C15*0.9,"WATCH","OK")))</f>
        <v/>
      </c>
    </row>
    <row r="16">
      <c r="A16" s="4" t="inlineStr">
        <is>
          <t>1000</t>
        </is>
      </c>
      <c r="B16" s="4" t="inlineStr">
        <is>
          <t>Finishes &amp; millwork</t>
        </is>
      </c>
      <c r="C16" s="5" t="n"/>
      <c r="D16" s="5" t="n"/>
      <c r="E16" s="5" t="n"/>
      <c r="F16" s="5">
        <f>D16+E16</f>
        <v/>
      </c>
      <c r="G16" s="5">
        <f>IF(C16="","",C16-F16)</f>
        <v/>
      </c>
      <c r="H16" s="4">
        <f>IF(C16="","",IF(F16&gt;C16,"OVER",IF(F16&gt;C16*0.9,"WATCH","OK")))</f>
        <v/>
      </c>
    </row>
    <row r="17">
      <c r="A17" s="4" t="inlineStr">
        <is>
          <t>1100</t>
        </is>
      </c>
      <c r="B17" s="4" t="inlineStr">
        <is>
          <t>Flooring &amp; tile</t>
        </is>
      </c>
      <c r="C17" s="5" t="n"/>
      <c r="D17" s="5" t="n"/>
      <c r="E17" s="5" t="n"/>
      <c r="F17" s="5">
        <f>D17+E17</f>
        <v/>
      </c>
      <c r="G17" s="5">
        <f>IF(C17="","",C17-F17)</f>
        <v/>
      </c>
      <c r="H17" s="4">
        <f>IF(C17="","",IF(F17&gt;C17,"OVER",IF(F17&gt;C17*0.9,"WATCH","OK")))</f>
        <v/>
      </c>
    </row>
    <row r="18">
      <c r="A18" s="4" t="inlineStr">
        <is>
          <t>1200</t>
        </is>
      </c>
      <c r="B18" s="4" t="inlineStr">
        <is>
          <t>Fixtures &amp; appliances</t>
        </is>
      </c>
      <c r="C18" s="5" t="n"/>
      <c r="D18" s="5" t="n"/>
      <c r="E18" s="5" t="n"/>
      <c r="F18" s="5">
        <f>D18+E18</f>
        <v/>
      </c>
      <c r="G18" s="5">
        <f>IF(C18="","",C18-F18)</f>
        <v/>
      </c>
      <c r="H18" s="4">
        <f>IF(C18="","",IF(F18&gt;C18,"OVER",IF(F18&gt;C18*0.9,"WATCH","OK")))</f>
        <v/>
      </c>
    </row>
    <row r="19">
      <c r="A19" s="4" t="inlineStr">
        <is>
          <t>1300</t>
        </is>
      </c>
      <c r="B19" s="4" t="inlineStr">
        <is>
          <t>Landscaping</t>
        </is>
      </c>
      <c r="C19" s="5" t="n"/>
      <c r="D19" s="5" t="n"/>
      <c r="E19" s="5" t="n"/>
      <c r="F19" s="5">
        <f>D19+E19</f>
        <v/>
      </c>
      <c r="G19" s="5">
        <f>IF(C19="","",C19-F19)</f>
        <v/>
      </c>
      <c r="H19" s="4">
        <f>IF(C19="","",IF(F19&gt;C19,"OVER",IF(F19&gt;C19*0.9,"WATCH","OK")))</f>
        <v/>
      </c>
    </row>
    <row r="20">
      <c r="A20" s="4" t="inlineStr">
        <is>
          <t>1400</t>
        </is>
      </c>
      <c r="B20" s="4" t="inlineStr">
        <is>
          <t>Permits &amp; fees</t>
        </is>
      </c>
      <c r="C20" s="5" t="n"/>
      <c r="D20" s="5" t="n"/>
      <c r="E20" s="5" t="n"/>
      <c r="F20" s="5">
        <f>D20+E20</f>
        <v/>
      </c>
      <c r="G20" s="5">
        <f>IF(C20="","",C20-F20)</f>
        <v/>
      </c>
      <c r="H20" s="4">
        <f>IF(C20="","",IF(F20&gt;C20,"OVER",IF(F20&gt;C20*0.9,"WATCH","OK")))</f>
        <v/>
      </c>
    </row>
    <row r="21">
      <c r="A21" s="4" t="inlineStr">
        <is>
          <t>1500</t>
        </is>
      </c>
      <c r="B21" s="4" t="inlineStr">
        <is>
          <t>Contingency</t>
        </is>
      </c>
      <c r="C21" s="5" t="n"/>
      <c r="D21" s="5" t="n"/>
      <c r="E21" s="5" t="n"/>
      <c r="F21" s="5">
        <f>D21+E21</f>
        <v/>
      </c>
      <c r="G21" s="5">
        <f>IF(C21="","",C21-F21)</f>
        <v/>
      </c>
      <c r="H21" s="4">
        <f>IF(C21="","",IF(F21&gt;C21,"OVER",IF(F21&gt;C21*0.9,"WATCH","OK")))</f>
        <v/>
      </c>
    </row>
    <row r="22">
      <c r="B22" s="2" t="inlineStr">
        <is>
          <t>TOTALS</t>
        </is>
      </c>
      <c r="C22" s="6">
        <f>SUM(C7:C21)</f>
        <v/>
      </c>
      <c r="D22" s="6">
        <f>SUM(D7:D21)</f>
        <v/>
      </c>
      <c r="E22" s="6">
        <f>SUM(E7:E21)</f>
        <v/>
      </c>
      <c r="F22" s="6">
        <f>SUM(F7:F21)</f>
        <v/>
      </c>
      <c r="G22" s="6">
        <f>SUM(G7:G21)</f>
        <v/>
      </c>
    </row>
    <row r="24">
      <c r="A24" s="7" t="inlineStr">
        <is>
          <t>How to use: Budget comes from your estimate. Committed = purchase orders and subcontracts you've signed but not been billed for. Actual = approved vendor bills. A job is in trouble when Committed + Actual approaches Budget with work remaining — not when the final invoice arrives.</t>
        </is>
      </c>
    </row>
    <row r="25">
      <c r="A25" s="7" t="inlineStr">
        <is>
          <t>Template by BuildersBridge (buildersbridge.ca) — free to use and edit.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2026-09-09T17:29:51Z</dcterms:created>
  <dcterms:modified xsi:type="dcterms:W3CDTF">2026-09-09T17:29:51Z</dcterms:modified>
</cp:coreProperties>
</file>